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<sst xmlns="http://schemas.openxmlformats.org/spreadsheetml/2006/main" count="85" uniqueCount="51">
  <si>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Ярославского городского поселения</t>
  </si>
  <si>
    <t>Наименование</t>
  </si>
  <si>
    <t>Целевая  статья</t>
  </si>
  <si>
    <t>000</t>
  </si>
  <si>
    <t>Уличное освещение</t>
  </si>
  <si>
    <t>ВСЕГО расходов</t>
  </si>
  <si>
    <t>к  решению муниципального комитета</t>
  </si>
  <si>
    <t>Отдельные мероприятия в области автомобильного транспорта</t>
  </si>
  <si>
    <t>Мероприятия в области коммунального хозяйства</t>
  </si>
  <si>
    <t xml:space="preserve">от  г. № </t>
  </si>
  <si>
    <t>Непрограммные направления деятельности</t>
  </si>
  <si>
    <t>Мероприятия непрограммных направлений деятельности</t>
  </si>
  <si>
    <t>Глава Ярославского городского поселения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</si>
  <si>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</si>
  <si>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</si>
  <si>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</si>
  <si>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</si>
  <si>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</si>
  <si>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ремонту дорог Ярославского городского поселения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</si>
  <si>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</si>
  <si>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</si>
  <si>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</si>
  <si>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</si>
  <si>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</si>
  <si>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</si>
  <si>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</si>
  <si>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</si>
  <si>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Ведомство</t>
  </si>
  <si>
    <t>Администрация Ярославского городского поселения</t>
  </si>
  <si>
    <t>902</t>
  </si>
  <si>
    <t>Расходы по проведению праздничных мероприятий на территории Ярославского городского поселения</t>
  </si>
  <si>
    <t>Руководство и управление в сфере установленных функций органов местного  самоуправления Ярославского городского поселения</t>
  </si>
  <si>
    <t>по муниципальным программам Ярославского городского поселения</t>
  </si>
  <si>
    <t>Информационное освещение деятельности органов местного самоуправления в средствах массовой информации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</si>
  <si>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</si>
  <si>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Оценка недвижимости, признание прав и регулирование отношений по муниципальной собственности</t>
  </si>
  <si>
    <t>Организация и содержание мест захоронения</t>
  </si>
  <si>
    <t>Муниципальная программа «Ремонт дорог Ярославского городского поселения в 2015 году»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</si>
  <si>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</si>
  <si>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</si>
  <si>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</si>
  <si>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</si>
  <si>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</si>
  <si>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Показатели</t>
  </si>
  <si>
    <t>расходов бюджета Ярославского городского поселения за 2015 год</t>
  </si>
  <si>
    <t xml:space="preserve">и непрограммным направлениям деятельности </t>
  </si>
  <si>
    <t>Утвержденный бюджет 2015 года</t>
  </si>
  <si>
    <t>Кассовое исполнение за 2015 год</t>
  </si>
  <si>
    <t>Процент исполнения  к утвержденному бюджету</t>
  </si>
  <si>
    <t>(рублей)</t>
  </si>
  <si>
    <t>Приложение 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</si>
</sst>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9" fontId="4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3" fillId="34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4" fillId="34" borderId="10" xfId="0" applyFont="1" applyFill="1" applyBorder="1" applyAlignment="1">
      <alignment vertical="top" wrapText="1"/>
    </xf>
    <xf numFmtId="0" fontId="43" fillId="0" borderId="12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7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9.7109375" style="18" customWidth="1"/>
    <col min="2" max="2" width="9.57421875" style="0" customWidth="1"/>
    <col min="3" max="3" width="11.8515625" style="0" customWidth="1"/>
    <col min="4" max="4" width="15.8515625" style="0" customWidth="1"/>
    <col min="5" max="5" width="14.28125" style="0" bestFit="1" customWidth="1"/>
    <col min="6" max="6" width="10.57421875" style="0" customWidth="1"/>
  </cols>
  <sheetData>
    <row r="1" spans="1:6" ht="16.5">
      <c r="A1" s="36" t="s">
        <v>50</v>
      </c>
      <c r="B1" s="36"/>
      <c r="C1" s="36"/>
      <c r="D1" s="36"/>
      <c r="E1" s="36"/>
      <c r="F1" s="36"/>
    </row>
    <row r="2" spans="1:6" ht="16.5">
      <c r="A2" s="36" t="s">
        <v>6</v>
      </c>
      <c r="B2" s="36"/>
      <c r="C2" s="36"/>
      <c r="D2" s="36"/>
      <c r="E2" s="36"/>
      <c r="F2" s="36"/>
    </row>
    <row r="3" spans="1:6" ht="16.5">
      <c r="A3" s="36" t="s">
        <v>0</v>
      </c>
      <c r="B3" s="36"/>
      <c r="C3" s="36"/>
      <c r="D3" s="36"/>
      <c r="E3" s="36"/>
      <c r="F3" s="36"/>
    </row>
    <row r="4" spans="1:6" ht="16.5">
      <c r="A4" s="36" t="s">
        <v>9</v>
      </c>
      <c r="B4" s="36"/>
      <c r="C4" s="36"/>
      <c r="D4" s="36"/>
      <c r="E4" s="36"/>
      <c r="F4" s="36"/>
    </row>
    <row r="5" s="3" customFormat="1" ht="16.5">
      <c r="A5" s="21"/>
    </row>
    <row r="6" spans="1:6" s="3" customFormat="1" ht="16.5" customHeight="1">
      <c r="A6" s="35" t="s">
        <v>43</v>
      </c>
      <c r="B6" s="35"/>
      <c r="C6" s="35"/>
      <c r="D6" s="35"/>
      <c r="E6" s="35"/>
      <c r="F6" s="35"/>
    </row>
    <row r="7" spans="1:6" s="3" customFormat="1" ht="16.5" customHeight="1">
      <c r="A7" s="35" t="s">
        <v>44</v>
      </c>
      <c r="B7" s="35"/>
      <c r="C7" s="35"/>
      <c r="D7" s="35"/>
      <c r="E7" s="35"/>
      <c r="F7" s="35"/>
    </row>
    <row r="8" spans="1:6" s="3" customFormat="1" ht="16.5" customHeight="1">
      <c r="A8" s="35" t="s">
        <v>32</v>
      </c>
      <c r="B8" s="35"/>
      <c r="C8" s="35"/>
      <c r="D8" s="35"/>
      <c r="E8" s="35"/>
      <c r="F8" s="35"/>
    </row>
    <row r="9" spans="1:6" s="3" customFormat="1" ht="16.5">
      <c r="A9" s="35" t="s">
        <v>45</v>
      </c>
      <c r="B9" s="35"/>
      <c r="C9" s="35"/>
      <c r="D9" s="35"/>
      <c r="E9" s="35"/>
      <c r="F9" s="35"/>
    </row>
    <row r="10" spans="1:4" s="3" customFormat="1" ht="16.5">
      <c r="A10" s="34"/>
      <c r="B10" s="34"/>
      <c r="C10" s="34"/>
      <c r="D10" s="34"/>
    </row>
    <row r="11" spans="1:6" ht="12.75">
      <c r="A11" s="19"/>
      <c r="B11" s="1"/>
      <c r="C11" s="1"/>
      <c r="D11" s="2"/>
      <c r="F11" s="33" t="s">
        <v>49</v>
      </c>
    </row>
    <row r="12" spans="1:6" ht="94.5">
      <c r="A12" s="8" t="s">
        <v>1</v>
      </c>
      <c r="B12" s="29" t="s">
        <v>27</v>
      </c>
      <c r="C12" s="30" t="s">
        <v>2</v>
      </c>
      <c r="D12" s="30" t="s">
        <v>46</v>
      </c>
      <c r="E12" s="31" t="s">
        <v>47</v>
      </c>
      <c r="F12" s="31" t="s">
        <v>48</v>
      </c>
    </row>
    <row r="13" spans="1:6" ht="15.75">
      <c r="A13" s="8">
        <v>1</v>
      </c>
      <c r="B13" s="17">
        <v>2</v>
      </c>
      <c r="C13" s="8">
        <v>4</v>
      </c>
      <c r="D13" s="8">
        <v>6</v>
      </c>
      <c r="E13" s="18"/>
      <c r="F13" s="18"/>
    </row>
    <row r="14" spans="1:6" ht="31.5">
      <c r="A14" s="9" t="s">
        <v>28</v>
      </c>
      <c r="B14" s="15" t="s">
        <v>29</v>
      </c>
      <c r="C14" s="11">
        <v>0</v>
      </c>
      <c r="D14" s="10">
        <f>D15+D18+D21+D25+D27</f>
        <v>36897914.29</v>
      </c>
      <c r="E14" s="10">
        <f>E15+E18+E21+E25+E27</f>
        <v>30742790.759999998</v>
      </c>
      <c r="F14" s="32">
        <f>E14/D14*100</f>
        <v>83.3185055349642</v>
      </c>
    </row>
    <row r="15" spans="1:6" ht="63">
      <c r="A15" s="25" t="s">
        <v>22</v>
      </c>
      <c r="B15" s="15" t="s">
        <v>29</v>
      </c>
      <c r="C15" s="11">
        <v>200000</v>
      </c>
      <c r="D15" s="10">
        <f>SUM(D16:D17)</f>
        <v>140000</v>
      </c>
      <c r="E15" s="10">
        <f>SUM(E16:E17)</f>
        <v>140000</v>
      </c>
      <c r="F15" s="32">
        <f aca="true" t="shared" si="0" ref="F15:F48">E15/D15*100</f>
        <v>100</v>
      </c>
    </row>
    <row r="16" spans="1:6" ht="47.25">
      <c r="A16" s="6" t="s">
        <v>30</v>
      </c>
      <c r="B16" s="14" t="s">
        <v>29</v>
      </c>
      <c r="C16" s="12">
        <v>202007</v>
      </c>
      <c r="D16" s="13">
        <v>130000</v>
      </c>
      <c r="E16" s="13">
        <v>130000</v>
      </c>
      <c r="F16" s="32">
        <f t="shared" si="0"/>
        <v>100</v>
      </c>
    </row>
    <row r="17" spans="1:6" ht="31.5">
      <c r="A17" s="6" t="s">
        <v>23</v>
      </c>
      <c r="B17" s="14" t="s">
        <v>29</v>
      </c>
      <c r="C17" s="12">
        <v>202009</v>
      </c>
      <c r="D17" s="13">
        <v>10000</v>
      </c>
      <c r="E17" s="13">
        <v>10000</v>
      </c>
      <c r="F17" s="32">
        <f t="shared" si="0"/>
        <v>100</v>
      </c>
    </row>
    <row r="18" spans="1:6" ht="63">
      <c r="A18" s="22" t="s">
        <v>24</v>
      </c>
      <c r="B18" s="15" t="s">
        <v>29</v>
      </c>
      <c r="C18" s="11">
        <v>300000</v>
      </c>
      <c r="D18" s="10">
        <f>SUM(D19:D20)</f>
        <v>96000</v>
      </c>
      <c r="E18" s="10">
        <f>SUM(E19:E20)</f>
        <v>96000</v>
      </c>
      <c r="F18" s="32">
        <f t="shared" si="0"/>
        <v>100</v>
      </c>
    </row>
    <row r="19" spans="1:6" ht="15.75">
      <c r="A19" s="6" t="s">
        <v>25</v>
      </c>
      <c r="B19" s="14" t="s">
        <v>29</v>
      </c>
      <c r="C19" s="12">
        <v>302012</v>
      </c>
      <c r="D19" s="13">
        <v>66000</v>
      </c>
      <c r="E19" s="13">
        <v>66000</v>
      </c>
      <c r="F19" s="32">
        <f t="shared" si="0"/>
        <v>100</v>
      </c>
    </row>
    <row r="20" spans="1:6" ht="31.5">
      <c r="A20" s="6" t="s">
        <v>26</v>
      </c>
      <c r="B20" s="14" t="s">
        <v>29</v>
      </c>
      <c r="C20" s="12">
        <v>302013</v>
      </c>
      <c r="D20" s="13">
        <v>30000</v>
      </c>
      <c r="E20" s="13">
        <v>30000</v>
      </c>
      <c r="F20" s="32">
        <f t="shared" si="0"/>
        <v>100</v>
      </c>
    </row>
    <row r="21" spans="1:6" ht="47.25">
      <c r="A21" s="23" t="s">
        <v>37</v>
      </c>
      <c r="B21" s="15" t="s">
        <v>29</v>
      </c>
      <c r="C21" s="11">
        <v>400000</v>
      </c>
      <c r="D21" s="10">
        <f>SUM(D22:D24)</f>
        <v>4308421.04</v>
      </c>
      <c r="E21" s="10">
        <f>SUM(E22:E24)</f>
        <v>4307917.01</v>
      </c>
      <c r="F21" s="32">
        <f t="shared" si="0"/>
        <v>99.98830128264343</v>
      </c>
    </row>
    <row r="22" spans="1:6" ht="63">
      <c r="A22" s="27" t="s">
        <v>34</v>
      </c>
      <c r="B22" s="14" t="s">
        <v>29</v>
      </c>
      <c r="C22" s="12">
        <v>401007</v>
      </c>
      <c r="D22" s="13">
        <v>1100585.04</v>
      </c>
      <c r="E22" s="13">
        <v>1100081.74</v>
      </c>
      <c r="F22" s="32">
        <f t="shared" si="0"/>
        <v>99.95426977637275</v>
      </c>
    </row>
    <row r="23" spans="1:6" ht="31.5">
      <c r="A23" s="5" t="s">
        <v>18</v>
      </c>
      <c r="B23" s="14" t="s">
        <v>29</v>
      </c>
      <c r="C23" s="12">
        <v>402014</v>
      </c>
      <c r="D23" s="13">
        <v>1676570.6</v>
      </c>
      <c r="E23" s="13">
        <v>1676569.97</v>
      </c>
      <c r="F23" s="32">
        <f t="shared" si="0"/>
        <v>99.9999624232943</v>
      </c>
    </row>
    <row r="24" spans="1:6" ht="78.75">
      <c r="A24" s="28" t="s">
        <v>42</v>
      </c>
      <c r="B24" s="14" t="s">
        <v>29</v>
      </c>
      <c r="C24" s="12">
        <v>409239</v>
      </c>
      <c r="D24" s="13">
        <v>1531265.4</v>
      </c>
      <c r="E24" s="13">
        <v>1531265.3</v>
      </c>
      <c r="F24" s="32">
        <f t="shared" si="0"/>
        <v>99.99999346945344</v>
      </c>
    </row>
    <row r="25" spans="1:6" ht="63" customHeight="1">
      <c r="A25" s="4" t="s">
        <v>15</v>
      </c>
      <c r="B25" s="15" t="s">
        <v>29</v>
      </c>
      <c r="C25" s="11">
        <v>500000</v>
      </c>
      <c r="D25" s="10">
        <f>SUM(D26:D26)</f>
        <v>4345236</v>
      </c>
      <c r="E25" s="10">
        <f>SUM(E26:E26)</f>
        <v>0</v>
      </c>
      <c r="F25" s="32">
        <f t="shared" si="0"/>
        <v>0</v>
      </c>
    </row>
    <row r="26" spans="1:6" ht="81.75" customHeight="1">
      <c r="A26" s="26" t="s">
        <v>41</v>
      </c>
      <c r="B26" s="14" t="s">
        <v>29</v>
      </c>
      <c r="C26" s="12">
        <v>509227</v>
      </c>
      <c r="D26" s="13">
        <v>4345236</v>
      </c>
      <c r="E26" s="13">
        <v>0</v>
      </c>
      <c r="F26" s="32">
        <f t="shared" si="0"/>
        <v>0</v>
      </c>
    </row>
    <row r="27" spans="1:6" ht="15.75">
      <c r="A27" s="7" t="s">
        <v>10</v>
      </c>
      <c r="B27" s="15" t="s">
        <v>29</v>
      </c>
      <c r="C27" s="11">
        <v>9900000</v>
      </c>
      <c r="D27" s="10">
        <f>D28</f>
        <v>28008257.25</v>
      </c>
      <c r="E27" s="10">
        <f>E28</f>
        <v>26198873.75</v>
      </c>
      <c r="F27" s="32">
        <f t="shared" si="0"/>
        <v>93.53982118969576</v>
      </c>
    </row>
    <row r="28" spans="1:6" ht="31.5">
      <c r="A28" s="7" t="s">
        <v>11</v>
      </c>
      <c r="B28" s="15" t="s">
        <v>29</v>
      </c>
      <c r="C28" s="11">
        <v>9990000</v>
      </c>
      <c r="D28" s="10">
        <f>SUM(D29:D47)</f>
        <v>28008257.25</v>
      </c>
      <c r="E28" s="10">
        <f>SUM(E29:E47)</f>
        <v>26198873.75</v>
      </c>
      <c r="F28" s="32">
        <f t="shared" si="0"/>
        <v>93.53982118969576</v>
      </c>
    </row>
    <row r="29" spans="1:6" ht="33.75" customHeight="1">
      <c r="A29" s="24" t="s">
        <v>38</v>
      </c>
      <c r="B29" s="14" t="s">
        <v>29</v>
      </c>
      <c r="C29" s="12">
        <v>9990002</v>
      </c>
      <c r="D29" s="13">
        <v>322500</v>
      </c>
      <c r="E29" s="13">
        <v>322500</v>
      </c>
      <c r="F29" s="32">
        <f t="shared" si="0"/>
        <v>100</v>
      </c>
    </row>
    <row r="30" spans="1:6" ht="31.5" customHeight="1">
      <c r="A30" s="24" t="s">
        <v>39</v>
      </c>
      <c r="B30" s="14" t="s">
        <v>29</v>
      </c>
      <c r="C30" s="12">
        <v>9990003</v>
      </c>
      <c r="D30" s="13">
        <v>322500</v>
      </c>
      <c r="E30" s="13">
        <v>322500</v>
      </c>
      <c r="F30" s="32">
        <f t="shared" si="0"/>
        <v>100</v>
      </c>
    </row>
    <row r="31" spans="1:6" ht="15.75">
      <c r="A31" s="24" t="s">
        <v>12</v>
      </c>
      <c r="B31" s="14" t="s">
        <v>29</v>
      </c>
      <c r="C31" s="12">
        <v>9991001</v>
      </c>
      <c r="D31" s="13">
        <v>1256000</v>
      </c>
      <c r="E31" s="13">
        <v>1255853.11</v>
      </c>
      <c r="F31" s="32">
        <f t="shared" si="0"/>
        <v>99.98830493630574</v>
      </c>
    </row>
    <row r="32" spans="1:6" ht="51.75" customHeight="1">
      <c r="A32" s="6" t="s">
        <v>31</v>
      </c>
      <c r="B32" s="14" t="s">
        <v>29</v>
      </c>
      <c r="C32" s="12">
        <v>9991002</v>
      </c>
      <c r="D32" s="13">
        <v>6438947.89</v>
      </c>
      <c r="E32" s="13">
        <v>6341656.35</v>
      </c>
      <c r="F32" s="32">
        <f t="shared" si="0"/>
        <v>98.4890149499253</v>
      </c>
    </row>
    <row r="33" spans="1:6" ht="48" customHeight="1">
      <c r="A33" s="5" t="s">
        <v>35</v>
      </c>
      <c r="B33" s="14" t="s">
        <v>29</v>
      </c>
      <c r="C33" s="12">
        <v>9991003</v>
      </c>
      <c r="D33" s="13">
        <v>70000</v>
      </c>
      <c r="E33" s="13">
        <v>0</v>
      </c>
      <c r="F33" s="32">
        <f t="shared" si="0"/>
        <v>0</v>
      </c>
    </row>
    <row r="34" spans="1:6" ht="31.5">
      <c r="A34" s="24" t="s">
        <v>13</v>
      </c>
      <c r="B34" s="14" t="s">
        <v>29</v>
      </c>
      <c r="C34" s="12">
        <v>991004</v>
      </c>
      <c r="D34" s="13">
        <v>1203600</v>
      </c>
      <c r="E34" s="13">
        <v>420435.8</v>
      </c>
      <c r="F34" s="32">
        <f t="shared" si="0"/>
        <v>34.93152210036557</v>
      </c>
    </row>
    <row r="35" spans="1:6" ht="63">
      <c r="A35" s="24" t="s">
        <v>17</v>
      </c>
      <c r="B35" s="14" t="s">
        <v>29</v>
      </c>
      <c r="C35" s="12">
        <v>991005</v>
      </c>
      <c r="D35" s="13">
        <v>50000</v>
      </c>
      <c r="E35" s="13">
        <v>38090</v>
      </c>
      <c r="F35" s="32">
        <f t="shared" si="0"/>
        <v>76.18</v>
      </c>
    </row>
    <row r="36" spans="1:6" ht="31.5">
      <c r="A36" s="24" t="s">
        <v>7</v>
      </c>
      <c r="B36" s="14" t="s">
        <v>29</v>
      </c>
      <c r="C36" s="12">
        <v>9991006</v>
      </c>
      <c r="D36" s="13">
        <v>465000</v>
      </c>
      <c r="E36" s="13">
        <v>446337.4</v>
      </c>
      <c r="F36" s="32">
        <f t="shared" si="0"/>
        <v>95.9865376344086</v>
      </c>
    </row>
    <row r="37" spans="1:6" ht="47.25">
      <c r="A37" s="24" t="s">
        <v>19</v>
      </c>
      <c r="B37" s="14" t="s">
        <v>29</v>
      </c>
      <c r="C37" s="12">
        <v>9991009</v>
      </c>
      <c r="D37" s="13">
        <v>2374859.4</v>
      </c>
      <c r="E37" s="13">
        <v>2234754.55</v>
      </c>
      <c r="F37" s="32">
        <f t="shared" si="0"/>
        <v>94.10049917060353</v>
      </c>
    </row>
    <row r="38" spans="1:6" ht="21.75" customHeight="1">
      <c r="A38" s="6" t="s">
        <v>8</v>
      </c>
      <c r="B38" s="14" t="s">
        <v>29</v>
      </c>
      <c r="C38" s="12">
        <v>9991012</v>
      </c>
      <c r="D38" s="13">
        <v>23655</v>
      </c>
      <c r="E38" s="13">
        <v>23655</v>
      </c>
      <c r="F38" s="32">
        <f t="shared" si="0"/>
        <v>100</v>
      </c>
    </row>
    <row r="39" spans="1:6" ht="15.75">
      <c r="A39" s="6" t="s">
        <v>4</v>
      </c>
      <c r="B39" s="14" t="s">
        <v>29</v>
      </c>
      <c r="C39" s="12">
        <v>9991013</v>
      </c>
      <c r="D39" s="13">
        <v>780000</v>
      </c>
      <c r="E39" s="13">
        <v>626358.69</v>
      </c>
      <c r="F39" s="32">
        <f t="shared" si="0"/>
        <v>80.30239615384615</v>
      </c>
    </row>
    <row r="40" spans="1:6" ht="15.75">
      <c r="A40" s="5" t="s">
        <v>36</v>
      </c>
      <c r="B40" s="14" t="s">
        <v>29</v>
      </c>
      <c r="C40" s="12">
        <v>9991014</v>
      </c>
      <c r="D40" s="13">
        <v>211770</v>
      </c>
      <c r="E40" s="13">
        <v>211769.95</v>
      </c>
      <c r="F40" s="32">
        <f t="shared" si="0"/>
        <v>99.99997638947916</v>
      </c>
    </row>
    <row r="41" spans="1:6" ht="15.75">
      <c r="A41" s="6" t="s">
        <v>20</v>
      </c>
      <c r="B41" s="14" t="s">
        <v>29</v>
      </c>
      <c r="C41" s="12">
        <v>9991015</v>
      </c>
      <c r="D41" s="13">
        <v>85000</v>
      </c>
      <c r="E41" s="13">
        <v>77501.76</v>
      </c>
      <c r="F41" s="32">
        <f t="shared" si="0"/>
        <v>91.17854117647059</v>
      </c>
    </row>
    <row r="42" spans="1:6" ht="31.5">
      <c r="A42" s="6" t="s">
        <v>21</v>
      </c>
      <c r="B42" s="14" t="s">
        <v>29</v>
      </c>
      <c r="C42" s="12">
        <v>9991016</v>
      </c>
      <c r="D42" s="13">
        <v>1205524.96</v>
      </c>
      <c r="E42" s="13">
        <v>1169100.9</v>
      </c>
      <c r="F42" s="32">
        <f t="shared" si="0"/>
        <v>96.97857272071745</v>
      </c>
    </row>
    <row r="43" spans="1:6" ht="47.25">
      <c r="A43" s="26" t="s">
        <v>33</v>
      </c>
      <c r="B43" s="14" t="s">
        <v>29</v>
      </c>
      <c r="C43" s="12">
        <v>9991017</v>
      </c>
      <c r="D43" s="13">
        <v>300000</v>
      </c>
      <c r="E43" s="13">
        <v>300000</v>
      </c>
      <c r="F43" s="32">
        <f t="shared" si="0"/>
        <v>100</v>
      </c>
    </row>
    <row r="44" spans="1:6" ht="31.5">
      <c r="A44" s="26" t="s">
        <v>18</v>
      </c>
      <c r="B44" s="14" t="s">
        <v>29</v>
      </c>
      <c r="C44" s="12">
        <v>9992014</v>
      </c>
      <c r="D44" s="13">
        <v>860000</v>
      </c>
      <c r="E44" s="13">
        <v>859989.69</v>
      </c>
      <c r="F44" s="32">
        <f t="shared" si="0"/>
        <v>99.9988011627907</v>
      </c>
    </row>
    <row r="45" spans="1:6" ht="63.75" customHeight="1">
      <c r="A45" s="5" t="s">
        <v>40</v>
      </c>
      <c r="B45" s="14" t="s">
        <v>29</v>
      </c>
      <c r="C45" s="12">
        <v>9995114</v>
      </c>
      <c r="D45" s="13">
        <v>2700</v>
      </c>
      <c r="E45" s="13">
        <v>2700</v>
      </c>
      <c r="F45" s="32">
        <f t="shared" si="0"/>
        <v>100</v>
      </c>
    </row>
    <row r="46" spans="1:6" ht="47.25">
      <c r="A46" s="6" t="s">
        <v>14</v>
      </c>
      <c r="B46" s="14" t="s">
        <v>29</v>
      </c>
      <c r="C46" s="12">
        <v>9997059</v>
      </c>
      <c r="D46" s="13">
        <v>11564700</v>
      </c>
      <c r="E46" s="13">
        <v>11074170.55</v>
      </c>
      <c r="F46" s="32">
        <f t="shared" si="0"/>
        <v>95.75839018738057</v>
      </c>
    </row>
    <row r="47" spans="1:6" ht="47.25">
      <c r="A47" s="6" t="s">
        <v>16</v>
      </c>
      <c r="B47" s="14" t="s">
        <v>29</v>
      </c>
      <c r="C47" s="12">
        <v>9995118</v>
      </c>
      <c r="D47" s="13">
        <v>471500</v>
      </c>
      <c r="E47" s="13">
        <v>471500</v>
      </c>
      <c r="F47" s="32">
        <f t="shared" si="0"/>
        <v>100</v>
      </c>
    </row>
    <row r="48" spans="1:6" ht="15.75">
      <c r="A48" s="16" t="s">
        <v>5</v>
      </c>
      <c r="B48" s="15" t="s">
        <v>3</v>
      </c>
      <c r="C48" s="11">
        <v>0</v>
      </c>
      <c r="D48" s="10">
        <f>D14</f>
        <v>36897914.29</v>
      </c>
      <c r="E48" s="10">
        <f>E14</f>
        <v>30742790.759999998</v>
      </c>
      <c r="F48" s="32">
        <f t="shared" si="0"/>
        <v>83.3185055349642</v>
      </c>
    </row>
    <row r="49" spans="1:4" ht="12.75">
      <c r="A49" s="19"/>
      <c r="B49" s="1"/>
      <c r="C49" s="1"/>
      <c r="D49" s="1"/>
    </row>
    <row r="50" spans="1:4" ht="12.75">
      <c r="A50" s="19"/>
      <c r="B50" s="1"/>
      <c r="C50" s="1"/>
      <c r="D50" s="1"/>
    </row>
    <row r="51" ht="12.75">
      <c r="A51" s="19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</sheetData>
  <sheetProtection/>
  <mergeCells count="9">
    <mergeCell ref="A10:D10"/>
    <mergeCell ref="A8:F8"/>
    <mergeCell ref="A9:F9"/>
    <mergeCell ref="A6:F6"/>
    <mergeCell ref="A7:F7"/>
    <mergeCell ref="A1:F1"/>
    <mergeCell ref="A2:F2"/>
    <mergeCell ref="A3:F3"/>
    <mergeCell ref="A4:F4"/>
  </mergeCells>
  <printOptions/>
  <pageMargins left="0.7480314960629921" right="0.7480314960629921" top="0.5118110236220472" bottom="0.7480314960629921" header="0.5118110236220472" footer="0.5118110236220472"/>
  <pageSetup fitToHeight="3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2016-02-26T05:35:40Z</cp:lastPrinted>
  <dcterms:created xsi:type="dcterms:W3CDTF">1996-10-08T23:32:33Z</dcterms:created>
  <dcterms:modified xsi:type="dcterms:W3CDTF">2016-02-26T05:35:52Z</dcterms:modified>
  <cp:category/>
  <cp:version/>
  <cp:contentType/>
  <cp:contentStatus/>
</cp:coreProperties>
</file>